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D1030" i="2"/>
  <c r="C1030" i="2"/>
  <c r="B1030" i="2"/>
  <c r="A1030" i="2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D1022" i="2"/>
  <c r="C1022" i="2"/>
  <c r="B1022" i="2"/>
  <c r="A1022" i="2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D1006" i="2"/>
  <c r="C1006" i="2"/>
  <c r="B1006" i="2"/>
  <c r="A1006" i="2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D982" i="2"/>
  <c r="C982" i="2"/>
  <c r="B982" i="2"/>
  <c r="A982" i="2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D790" i="2"/>
  <c r="C790" i="2"/>
  <c r="B790" i="2"/>
  <c r="A790" i="2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D670" i="2"/>
  <c r="C670" i="2"/>
  <c r="B670" i="2"/>
  <c r="A670" i="2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D646" i="2"/>
  <c r="C646" i="2"/>
  <c r="B646" i="2"/>
  <c r="A646" i="2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D598" i="2"/>
  <c r="C598" i="2"/>
  <c r="B598" i="2"/>
  <c r="A598" i="2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D574" i="2"/>
  <c r="C574" i="2"/>
  <c r="B574" i="2"/>
  <c r="A574" i="2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D526" i="2"/>
  <c r="C526" i="2"/>
  <c r="B526" i="2"/>
  <c r="A526" i="2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D453" i="2"/>
  <c r="C453" i="2"/>
  <c r="B453" i="2"/>
  <c r="A453" i="2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D405" i="2"/>
  <c r="C405" i="2"/>
  <c r="B405" i="2"/>
  <c r="A405" i="2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D381" i="2"/>
  <c r="C381" i="2"/>
  <c r="B381" i="2"/>
  <c r="A381" i="2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D357" i="2"/>
  <c r="C357" i="2"/>
  <c r="B357" i="2"/>
  <c r="A357" i="2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D309" i="2"/>
  <c r="C309" i="2"/>
  <c r="B309" i="2"/>
  <c r="A309" i="2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D285" i="2"/>
  <c r="C285" i="2"/>
  <c r="B285" i="2"/>
  <c r="A285" i="2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D189" i="2"/>
  <c r="C189" i="2"/>
  <c r="B189" i="2"/>
  <c r="A189" i="2"/>
  <c r="H188" i="2"/>
  <c r="F188" i="2"/>
  <c r="E188" i="2"/>
  <c r="D188" i="2"/>
  <c r="C188" i="2"/>
  <c r="B188" i="2"/>
  <c r="A188" i="2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D164" i="2"/>
  <c r="C164" i="2"/>
  <c r="B164" i="2"/>
  <c r="A164" i="2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D135" i="2"/>
  <c r="C135" i="2"/>
  <c r="B135" i="2"/>
  <c r="A135" i="2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D33" i="2"/>
  <c r="C33" i="2"/>
  <c r="B33" i="2"/>
  <c r="A33" i="2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J4" i="2" s="1"/>
  <c r="C5" i="2"/>
  <c r="B5" i="2"/>
  <c r="A5" i="2"/>
  <c r="D5" i="2" s="1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<sst xmlns="http://schemas.openxmlformats.org/spreadsheetml/2006/main" count="271" uniqueCount="238">
  <si>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</si>
  <si>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</si>
  <si>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</si>
  <si>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</si>
  <si>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</si>
  <si>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</si>
  <si>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</si>
  <si>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</si>
  <si>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</si>
  <si>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</si>
  <si>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</si>
  <si>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</si>
  <si>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</si>
  <si>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</si>
  <si>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</si>
  <si>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</si>
  <si>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</si>
  <si>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</si>
  <si>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</si>
  <si>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</si>
  <si>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</si>
  <si>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</si>
  <si>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</si>
  <si>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</si>
  <si>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</si>
  <si>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</si>
  <si>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</si>
  <si>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</si>
  <si>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</si>
  <si>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</si>
  <si>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</si>
  <si>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</si>
  <si>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</si>
  <si>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</si>
  <si>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</si>
  <si>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</si>
  <si>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</si>
  <si>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</si>
  <si>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</si>
  <si>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</si>
  <si>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</si>
  <si>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</si>
  <si>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</si>
  <si>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</si>
  <si>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</si>
  <si>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</si>
  <si>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</si>
  <si>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</si>
  <si>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</si>
  <si>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</si>
  <si>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</si>
  <si>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</si>
  <si>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</si>
  <si>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</si>
  <si>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</si>
  <si>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</si>
  <si>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</si>
  <si>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</si>
  <si>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</si>
  <si>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</si>
  <si>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</si>
  <si>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</si>
  <si>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</si>
  <si>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</si>
  <si>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</si>
  <si>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</si>
  <si>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</si>
  <si>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</si>
  <si>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</si>
  <si>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</si>
  <si>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</si>
  <si>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</si>
  <si>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</si>
  <si>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</si>
  <si>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</si>
  <si>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</si>
  <si>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</si>
  <si>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</si>
  <si>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</si>
  <si>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</si>
  <si>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</si>
  <si>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</si>
  <si>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</si>
  <si>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</si>
  <si>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</si>
  <si>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</si>
  <si>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</si>
  <si>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</si>
  <si>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</si>
  <si>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</si>
  <si>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</si>
  <si>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</si>
  <si>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</si>
  <si>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</si>
  <si>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</si>
  <si>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</si>
  <si>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</si>
  <si>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</si>
  <si>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</si>
  <si>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</si>
  <si>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</si>
  <si>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</si>
  <si>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</si>
  <si>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</si>
  <si>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</si>
  <si>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</si>
  <si>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</si>
  <si>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</si>
  <si>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</si>
  <si>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</si>
  <si>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</si>
  <si>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</si>
  <si>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</si>
  <si>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</si>
  <si>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</si>
  <si>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</si>
  <si>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</si>
  <si>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</si>
  <si>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</si>
  <si>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</si>
  <si>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</si>
  <si>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</si>
  <si>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</si>
  <si>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</si>
  <si>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</si>
  <si>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</si>
  <si>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</si>
  <si>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</si>
  <si>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</si>
  <si>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</si>
  <si>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</si>
  <si>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</si>
  <si>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</si>
  <si>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</si>
  <si>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</si>
  <si>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</si>
  <si>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</si>
  <si>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</si>
  <si>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</si>
  <si>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</si>
  <si>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</si>
  <si>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</si>
  <si>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</si>
  <si>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</si>
  <si>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</si>
  <si>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</si>
  <si>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</si>
  <si>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</si>
  <si>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</si>
  <si>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</si>
  <si>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</si>
  <si>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</si>
  <si>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</si>
  <si>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</si>
  <si>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</si>
  <si>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</si>
  <si>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</si>
  <si>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</si>
  <si>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</si>
  <si>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</si>
  <si>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</si>
  <si>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</si>
  <si>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</si>
  <si>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</si>
  <si>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</si>
  <si>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</si>
  <si>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</si>
  <si>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</si>
  <si>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</si>
  <si>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</si>
  <si>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</si>
  <si>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</si>
  <si>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</si>
  <si>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</si>
  <si>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</si>
  <si>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15/05/2024</t>
  </si>
  <si>
    <t>PD24000844</t>
  </si>
  <si>
    <t>הנדסה-מטה</t>
  </si>
  <si>
    <t>בטיפול רכש</t>
  </si>
  <si>
    <t>liat</t>
  </si>
  <si>
    <t>Y</t>
  </si>
  <si>
    <t>W2400064</t>
  </si>
  <si>
    <t>or_cohen</t>
  </si>
  <si>
    <t>400</t>
  </si>
  <si>
    <t>חוזה עבודות</t>
  </si>
  <si>
    <t>00</t>
  </si>
  <si>
    <t>מאשרי דרישות מרוכזות - כללי</t>
  </si>
  <si>
    <t>X</t>
  </si>
  <si>
    <t>345,000.00</t>
  </si>
  <si>
    <t>58,650.00</t>
  </si>
  <si>
    <t>403,650.00</t>
  </si>
  <si>
    <t>ILS</t>
  </si>
  <si>
    <t>002</t>
  </si>
  <si>
    <t>zvi</t>
  </si>
  <si>
    <t>15/05/24 16:33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</si>
  <si>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</si>
  <si>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</si>
  <si>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</si>
  <si>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</si>
  <si>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</si>
  <si>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</si>
  <si>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</si>
  <si>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25/06/24 10:00</t>
  </si>
  <si>
    <t>ilan_m</t>
  </si>
  <si>
    <t>0.00</t>
  </si>
  <si>
    <t>עבודות</t>
  </si>
  <si>
    <t>עבודות ניקוי חול וצבע במסוף אשקלון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</si>
  <si>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</si>
  <si>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</si>
  <si>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</si>
  <si>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</si>
  <si>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</si>
  <si>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</si>
  <si>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</si>
  <si>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</si>
  <si>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</si>
  <si>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</si>
  <si>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</si>
  <si>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</si>
  <si>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145,000</t>
  </si>
  <si>
    <t>1.00</t>
  </si>
  <si>
    <t>יח</t>
  </si>
  <si>
    <t>145,000.00</t>
  </si>
  <si>
    <t>103</t>
  </si>
  <si>
    <t>230065</t>
  </si>
  <si>
    <t>210</t>
  </si>
  <si>
    <t>103.230065.12.210-400</t>
  </si>
  <si>
    <t>אשקלון</t>
  </si>
  <si>
    <t>ניקוי חול וצבע צנרת כ"א אשקלון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</si>
  <si>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</si>
  <si>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</si>
  <si>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</si>
  <si>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</si>
  <si>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</si>
  <si>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</si>
  <si>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</si>
  <si>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WE230211</t>
  </si>
  <si>
    <t>CMP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</si>
</sst>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" x14ac:dyDescent="0.3"/>
  <cols>
    <col min="1" max="1" width="14.75" style="5" bestFit="1" customWidth="1"/>
    <col min="2" max="2" width="40" style="4" customWidth="1"/>
    <col min="3" max="3" width="51.83203125" style="4" customWidth="1"/>
    <col min="4" max="4" width="16.08203125" style="5" customWidth="1"/>
    <col min="7" max="7" width="10.25" style="3"/>
    <col min="8" max="8" width="16" customWidth="1"/>
    <col min="9" max="9" width="15.5" customWidth="1"/>
  </cols>
  <sheetData>
    <row r="1" spans="1:10" x14ac:dyDescent="0.3">
      <c r="A1" s="8" t="s">
        <v>157</v>
      </c>
      <c r="B1" s="9"/>
      <c r="C1" s="10" t="s">
        <v>124</v>
      </c>
    </row>
    <row r="2" spans="1:10" x14ac:dyDescent="0.3">
      <c r="A2" s="5" t="str">
        <f>IF(DataSheet!C4&lt;&gt;0,DataSheet!C4,"")</f>
        <v>עבודות ניקוי חול וצבע במסוף אשקלון</v>
      </c>
      <c r="B2" s="5"/>
      <c r="C2" s="5" t="str">
        <f>IF(DataSheet!B2&lt;&gt;0,DataSheet!B2,"")</f>
        <v>PD24000844</v>
      </c>
    </row>
    <row r="4" spans="1:10" s="2" customFormat="1" ht="44.25" customHeight="1" x14ac:dyDescent="0.3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3">
      <c r="A5" s="5" t="str">
        <f>IF(DataSheet!A6&lt;&gt;0,DataSheet!A6,"")</f>
        <v>WE230211</v>
      </c>
      <c r="B5" s="4" t="str">
        <f>IF(DataSheet!D6&lt;&gt;0,DataSheet!D6,"")</f>
        <v>עבודות ניקוי חול וצבע במסוף אשקלון</v>
      </c>
      <c r="C5" s="4" t="str">
        <f>IF(DataSheet!E6&lt;&gt;0,DataSheet!E6,"")</f>
        <v>עבודות ניקוי חול וצבע במסוף אשקלון</v>
      </c>
      <c r="D5" s="5" t="str">
        <f>IF(A5="","",IF(DataSheet!J6=0,"פריט ללא הבהרה",DataSheet!J6))</f>
        <v>פריט ללא הבהרה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3">
      <c r="A6" s="5" t="str">
        <f>IF(DataSheet!A7&lt;&gt;0,DataSheet!A7,"")</f>
        <v/>
      </c>
      <c r="B6" s="4" t="str">
        <f>IF(DataSheet!D7&lt;&gt;0,DataSheet!D7,"")</f>
        <v/>
      </c>
      <c r="C6" s="4" t="str">
        <f>IF(DataSheet!E7&lt;&gt;0,DataSheet!E7,"")</f>
        <v/>
      </c>
      <c r="D6" s="5" t="str">
        <f>IF(A6="","",IF(DataSheet!J7=0,"פריט ללא הבהרה",DataSheet!J7))</f>
        <v/>
      </c>
      <c r="E6" t="str">
        <f>IF(DataSheet!B7&lt;&gt;0,DataSheet!B7,"")</f>
        <v/>
      </c>
      <c r="F6" t="str">
        <f>IF(DataSheet!F7&lt;&gt;0,DataSheet!F7,"")</f>
        <v/>
      </c>
      <c r="H6" t="str">
        <f t="shared" ref="H6:H69" si="0">IF(G6= 0,"",G6*E6)</f>
        <v/>
      </c>
    </row>
    <row r="7" spans="1:10" ht="46.5" customHeight="1" x14ac:dyDescent="0.3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3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3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3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3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3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3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3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3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3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3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3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3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3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3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3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3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3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3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3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3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3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3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3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3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3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3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3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3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3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3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3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3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3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3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3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3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3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3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3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3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3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3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3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3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3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3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3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3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3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3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3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3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3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3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3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3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3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3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3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3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3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3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3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3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3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3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3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3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3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3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3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3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3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3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3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3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3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3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3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3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3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3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3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3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3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3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3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3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3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3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3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3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3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3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3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3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3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3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3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3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3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3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3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3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3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3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3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3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3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3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3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3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3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3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3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3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3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3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3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3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3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3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3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3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3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3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3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3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3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3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3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3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3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3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3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3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3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3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3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3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3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3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3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3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3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3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3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3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3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3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3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3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3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3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3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3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3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3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3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3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3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3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3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3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3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3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3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3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3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3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3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3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3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3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3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3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3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3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3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3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3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3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3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3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3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3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3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3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3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3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3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3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3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3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3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3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3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3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3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3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3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3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3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3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3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3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3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3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3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3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3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3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3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3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3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3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3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3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3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3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3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3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3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3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3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3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3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3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3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3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3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3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3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3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3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3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3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3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3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3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3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3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3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3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3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3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3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3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3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3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3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3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3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3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3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3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3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3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3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3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3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3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3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3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3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3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3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3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3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3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3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3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3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3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3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3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3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3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3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3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3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3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3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3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3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3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3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3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3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3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3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3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3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3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3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3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3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3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3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3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3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3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3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3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3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3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3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3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3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3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3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3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3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3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3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3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3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3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3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3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3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3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3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3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3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3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3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3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3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3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3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3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3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3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3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3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3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3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3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3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3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3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3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3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3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3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3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3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3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3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3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3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3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3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3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3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3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3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3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3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3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3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3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3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3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3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3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3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3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3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3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3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3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3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3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3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3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3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3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3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3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3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3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3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3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3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3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3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3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3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3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3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3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3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3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3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3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3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3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3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3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3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3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3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3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3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3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3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3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3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3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3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3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3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3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3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3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3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3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3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3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3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3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3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3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3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3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3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3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3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3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3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3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3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3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3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3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3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3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3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3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3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3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3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3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3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3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3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3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3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3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3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3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3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3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3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3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3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3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3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3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3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3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3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3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3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3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3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3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3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3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3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3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3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3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3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3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3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3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3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3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3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3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3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3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3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3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3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3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3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3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3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3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3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3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3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3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3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3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3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3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3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3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3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3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3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3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3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3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3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3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3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3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3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3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3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3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3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3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3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3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3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3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3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3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3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3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3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3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3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3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3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3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3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3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3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3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3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3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3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3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3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3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3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3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3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3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3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3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3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3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3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3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3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3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3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3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3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3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3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3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3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3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3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3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3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3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3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3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3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3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3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3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3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3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3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3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3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3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3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3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3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3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3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3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3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3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3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3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3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3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3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3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3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3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3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3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3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3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3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3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3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3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3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3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3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3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3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3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3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3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3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3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3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3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3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3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3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3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3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3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3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3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3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3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3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3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3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3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3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3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3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3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3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3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3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3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3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3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3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3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3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3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3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3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3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3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3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3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3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3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3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3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3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3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3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3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3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3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3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3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3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3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3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3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3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3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3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3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3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3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3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3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3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3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3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3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3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3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3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3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3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3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3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3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3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3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3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3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3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3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3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3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3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3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3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3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3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3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3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3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3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3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3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3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3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3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3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3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3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3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3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3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3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3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3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3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3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3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3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3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3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3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3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3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3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3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3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3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3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3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3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3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3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3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3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3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3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3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3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3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3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3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3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3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3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3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3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3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3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3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3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3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3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3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3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3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3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3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3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3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3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3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3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3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3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3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3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3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3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3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3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3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3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3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3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3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3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3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3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3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3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3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3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3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3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3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3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3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3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3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3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3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3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3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3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3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3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3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3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3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3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3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3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3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3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3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3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3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3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3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3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3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3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3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3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3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3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3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3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3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3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3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3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3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3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3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3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3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3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3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3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3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3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3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3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3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3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3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3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3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3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3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3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3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3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3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3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3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3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3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3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3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3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3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3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3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3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3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3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3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3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3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3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3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3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3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3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3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3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3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3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3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3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3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3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3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3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3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3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3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3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3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3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3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3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3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3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3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3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3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3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3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3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3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3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3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3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3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3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3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3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3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3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3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3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3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3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3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3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3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3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3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3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3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3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3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3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3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3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3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3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3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3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3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3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3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3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3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3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3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3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3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3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3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3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3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3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3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3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3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3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3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3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3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3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3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3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3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3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3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3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3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3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3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3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3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3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3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3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3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3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3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3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3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3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3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3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3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3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3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3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3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3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3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3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3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3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3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3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3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3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3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3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3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3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3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3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3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3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3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3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3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3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3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3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3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3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3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3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3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3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3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3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3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3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3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3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3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3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3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3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3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3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3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3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3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3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3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3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3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3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3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3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3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3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3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6"/>
  <sheetViews>
    <sheetView rightToLeft="1" workbookViewId="0">
      <selection activeCell="B2" sqref="B2"/>
    </sheetView>
  </sheetViews>
  <sheetFormatPr defaultRowHeight="14" x14ac:dyDescent="0.3"/>
  <cols>
    <col min="1" max="1" width="5.5" bestFit="1" customWidth="1"/>
    <col min="2" max="2" width="12.75" bestFit="1" customWidth="1"/>
    <col min="3" max="3" width="9.83203125" bestFit="1" customWidth="1"/>
    <col min="4" max="4" width="9.58203125" bestFit="1" customWidth="1"/>
    <col min="5" max="5" width="15" bestFit="1" customWidth="1"/>
    <col min="6" max="6" width="10.83203125" bestFit="1" customWidth="1"/>
    <col min="7" max="7" width="13.83203125" bestFit="1" customWidth="1"/>
    <col min="8" max="8" width="16.3320312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3203125" bestFit="1" customWidth="1"/>
    <col min="15" max="15" width="9.83203125" bestFit="1" customWidth="1"/>
    <col min="16" max="16" width="10.08203125" bestFit="1" customWidth="1"/>
    <col min="17" max="17" width="13.08203125" bestFit="1" customWidth="1"/>
    <col min="18" max="18" width="9.83203125" bestFit="1" customWidth="1"/>
    <col min="19" max="19" width="15.75" bestFit="1" customWidth="1"/>
    <col min="20" max="20" width="10.08203125" bestFit="1" customWidth="1"/>
    <col min="21" max="21" width="17.25" bestFit="1" customWidth="1"/>
    <col min="22" max="22" width="18.08203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3203125" bestFit="1" customWidth="1"/>
    <col min="28" max="28" width="11.5" bestFit="1" customWidth="1"/>
    <col min="29" max="29" width="12" bestFit="1" customWidth="1"/>
    <col min="31" max="31" width="9.83203125" bestFit="1" customWidth="1"/>
    <col min="32" max="32" width="8.83203125" bestFit="1" customWidth="1"/>
    <col min="33" max="33" width="10.75" bestFit="1" customWidth="1"/>
    <col min="34" max="34" width="12.75" bestFit="1" customWidth="1"/>
    <col min="35" max="35" width="14.08203125" bestFit="1" customWidth="1"/>
    <col min="36" max="36" width="15.25" bestFit="1" customWidth="1"/>
    <col min="37" max="37" width="9.83203125" bestFit="1" customWidth="1"/>
    <col min="38" max="38" width="9.5" bestFit="1" customWidth="1"/>
    <col min="39" max="39" width="9.58203125" bestFit="1" customWidth="1"/>
    <col min="40" max="40" width="14.58203125" bestFit="1" customWidth="1"/>
    <col min="41" max="41" width="13.83203125" bestFit="1" customWidth="1"/>
    <col min="43" max="43" width="12.33203125" bestFit="1" customWidth="1"/>
    <col min="44" max="44" width="7.25" bestFit="1" customWidth="1"/>
    <col min="45" max="45" width="10.33203125" bestFit="1" customWidth="1"/>
    <col min="46" max="46" width="18" bestFit="1" customWidth="1"/>
    <col min="47" max="47" width="14.83203125" bestFit="1" customWidth="1"/>
    <col min="48" max="48" width="12.08203125" bestFit="1" customWidth="1"/>
    <col min="49" max="49" width="7.58203125" bestFit="1" customWidth="1"/>
    <col min="50" max="50" width="11.83203125" bestFit="1" customWidth="1"/>
    <col min="51" max="51" width="9.83203125" bestFit="1" customWidth="1"/>
    <col min="52" max="52" width="13.08203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3203125" bestFit="1" customWidth="1"/>
    <col min="59" max="59" width="16.75" bestFit="1" customWidth="1"/>
    <col min="60" max="60" width="11.58203125" bestFit="1" customWidth="1"/>
    <col min="61" max="61" width="17.5" bestFit="1" customWidth="1"/>
    <col min="62" max="62" width="15.5" bestFit="1" customWidth="1"/>
    <col min="63" max="63" width="16.08203125" bestFit="1" customWidth="1"/>
    <col min="64" max="64" width="15.58203125" bestFit="1" customWidth="1"/>
    <col min="65" max="65" width="16.83203125" bestFit="1" customWidth="1"/>
    <col min="66" max="66" width="16.5" bestFit="1" customWidth="1"/>
    <col min="67" max="67" width="15.08203125" bestFit="1" customWidth="1"/>
    <col min="68" max="68" width="12" bestFit="1" customWidth="1"/>
    <col min="69" max="69" width="9.08203125" bestFit="1" customWidth="1"/>
    <col min="70" max="70" width="12" bestFit="1" customWidth="1"/>
    <col min="71" max="71" width="13.58203125" bestFit="1" customWidth="1"/>
    <col min="72" max="72" width="15.75" bestFit="1" customWidth="1"/>
    <col min="73" max="73" width="9.25" bestFit="1" customWidth="1"/>
    <col min="74" max="74" width="12.08203125" bestFit="1" customWidth="1"/>
    <col min="75" max="75" width="9.83203125" bestFit="1" customWidth="1"/>
    <col min="76" max="76" width="11.5" bestFit="1" customWidth="1"/>
    <col min="77" max="77" width="8.33203125" bestFit="1" customWidth="1"/>
    <col min="79" max="79" width="10.58203125" bestFit="1" customWidth="1"/>
    <col min="80" max="80" width="11.75" bestFit="1" customWidth="1"/>
    <col min="81" max="81" width="11.33203125" bestFit="1" customWidth="1"/>
    <col min="82" max="82" width="7.08203125" bestFit="1" customWidth="1"/>
    <col min="83" max="83" width="6.83203125" bestFit="1" customWidth="1"/>
    <col min="84" max="84" width="13.08203125" bestFit="1" customWidth="1"/>
    <col min="85" max="85" width="16.3320312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3203125" bestFit="1" customWidth="1"/>
  </cols>
  <sheetData>
    <row r="1" spans="1:106" x14ac:dyDescent="0.3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3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345000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Q2" s="11">
        <v>2</v>
      </c>
      <c r="AR2" t="s">
        <v>195</v>
      </c>
      <c r="AS2" s="11">
        <v>4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Q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181</v>
      </c>
      <c r="CG2" s="11">
        <v>0</v>
      </c>
      <c r="CH2" t="s">
        <v>206</v>
      </c>
      <c r="CJ2" t="s">
        <v>180</v>
      </c>
      <c r="CM2" t="s">
        <v>180</v>
      </c>
      <c r="CN2" s="11">
        <v>0</v>
      </c>
      <c r="CO2" s="11">
        <v>403650</v>
      </c>
      <c r="CP2" s="11">
        <v>403650</v>
      </c>
      <c r="CQ2" t="s">
        <v>180</v>
      </c>
      <c r="CV2" t="s">
        <v>207</v>
      </c>
    </row>
    <row r="3" spans="1:106" x14ac:dyDescent="0.3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3">
      <c r="A4" s="1" t="s">
        <v>218</v>
      </c>
      <c r="C4" t="s">
        <v>206</v>
      </c>
      <c r="D4" t="s">
        <v>219</v>
      </c>
      <c r="E4" t="s">
        <v>201</v>
      </c>
      <c r="F4" t="s">
        <v>220</v>
      </c>
      <c r="G4" t="s">
        <v>221</v>
      </c>
      <c r="J4" t="s">
        <v>222</v>
      </c>
      <c r="K4" t="s">
        <v>191</v>
      </c>
      <c r="M4" t="s">
        <v>223</v>
      </c>
      <c r="N4" t="s">
        <v>224</v>
      </c>
      <c r="O4" t="s">
        <v>197</v>
      </c>
      <c r="P4" t="s">
        <v>225</v>
      </c>
      <c r="Q4" t="s">
        <v>183</v>
      </c>
      <c r="R4" t="s">
        <v>226</v>
      </c>
      <c r="V4" t="s">
        <v>227</v>
      </c>
      <c r="W4" t="s">
        <v>228</v>
      </c>
      <c r="X4" t="s">
        <v>198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Q4" s="11">
        <v>0</v>
      </c>
      <c r="AR4" s="11">
        <v>23670</v>
      </c>
      <c r="AS4" s="11">
        <v>145000</v>
      </c>
      <c r="AU4" t="s">
        <v>221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3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3">
      <c r="A6" s="1" t="s">
        <v>236</v>
      </c>
      <c r="B6" s="11">
        <v>1</v>
      </c>
      <c r="C6" s="11">
        <v>145000</v>
      </c>
      <c r="D6" t="s">
        <v>206</v>
      </c>
      <c r="E6" t="s">
        <v>206</v>
      </c>
      <c r="F6" t="s">
        <v>237</v>
      </c>
      <c r="G6" s="11">
        <v>145000</v>
      </c>
      <c r="H6" t="s">
        <v>191</v>
      </c>
      <c r="I6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2024-06-05T05:58:42Z</dcterms:modified>
</cp:coreProperties>
</file>